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5-2025_OP JAK\"/>
    </mc:Choice>
  </mc:AlternateContent>
  <xr:revisionPtr revIDLastSave="0" documentId="13_ncr:1_{01072DFE-1ABE-464A-B522-02C0400F56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T8" i="1"/>
  <c r="U8" i="1"/>
  <c r="U7" i="1"/>
  <c r="Q7" i="1"/>
  <c r="R11" i="1" l="1"/>
  <c r="T7" i="1"/>
  <c r="S11" i="1" s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<sst xmlns="http://schemas.openxmlformats.org/spreadsheetml/2006/main" count="54" uniqueCount="48">
  <si>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</si>
  <si>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</si>
  <si>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</si>
  <si>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</si>
  <si>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</si>
  <si>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</si>
  <si>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</si>
  <si>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</si>
  <si>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</si>
  <si>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</si>
  <si>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</si>
  <si>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</si>
  <si>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</si>
  <si>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</si>
  <si>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</si>
  <si>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</si>
  <si>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</si>
  <si>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</si>
  <si>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</si>
  <si>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</si>
  <si>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</si>
  <si>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</si>
  <si>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</si>
  <si>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</si>
  <si>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</si>
  <si>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</si>
  <si>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</si>
  <si>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</si>
  <si>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</si>
  <si>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</si>
  <si>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</si>
  <si>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</si>
  <si>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NE</t>
  </si>
  <si>
    <t>V případě, že se dodavatel při předání zboží na některá uvedená tel. čísla nedovolá, bude v takovém případě volat tel. 377 631 320.</t>
  </si>
  <si>
    <t xml:space="preserve">Termín dodání </t>
  </si>
  <si>
    <t>Společná faktura</t>
  </si>
  <si>
    <t>Příloha č. 2 Kupní smlouvy - technická specifikace
Nábytek pro ZČU (II.) 025 - 2025</t>
  </si>
  <si>
    <t>Křeslo jedenapůlmístné</t>
  </si>
  <si>
    <t>Křeslo třímístné</t>
  </si>
  <si>
    <t>ANO</t>
  </si>
  <si>
    <t>Název projektu: ERDF SP ZČU
Číslo projektu: CZ.02.02.01/00/23_024/0008981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</si>
  <si>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</si>
  <si>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30 dní</t>
  </si>
  <si>
    <t>Filip Bušek,
Tel.: 735 715 934,
37763 5219</t>
  </si>
  <si>
    <r>
      <t xml:space="preserve"> Univerzitní 22, 
301 00 Plzeň,
Ústav jazykové přípravy,
</t>
    </r>
    <r>
      <rPr>
        <sz val="11"/>
        <rFont val="Calibri"/>
        <family val="2"/>
        <charset val="238"/>
      </rPr>
      <t>místnost UU 308</t>
    </r>
  </si>
  <si>
    <t>Dodání ve smontovaném stavu do určené místnosti.</t>
  </si>
  <si>
    <r>
      <t xml:space="preserve">Jedenapůlmístné akustické křeslo s vysokými bočnicemi se zvukově absorpčními vlastnostmi,
sedák vyplněn studenou pěnou. 
Látkový potah </t>
    </r>
    <r>
      <rPr>
        <b/>
        <sz val="11"/>
        <color rgb="FF000000"/>
        <rFont val="Calibri"/>
        <family val="2"/>
        <charset val="238"/>
      </rPr>
      <t>v tmavě šedé barvě</t>
    </r>
    <r>
      <rPr>
        <sz val="11"/>
        <color rgb="FF000000"/>
        <rFont val="Calibri"/>
        <family val="2"/>
        <charset val="238"/>
      </rPr>
      <t>. 
Skrytá podnož. 
Potah v sundavacím provedení.
Rozměry:
výška sedáku minimálně 40 cm,
hloubka sedáku minimálně 60 cm, 
výška opěradla minimálně 126 cm.</t>
    </r>
  </si>
  <si>
    <r>
      <t xml:space="preserve">Třímístné akustické křeslo s vysokými bočnicemi se zvukově absorpčními vlastnostmi, 
sedák vyplněn studenou pěnou. 
Látkový potah </t>
    </r>
    <r>
      <rPr>
        <b/>
        <sz val="11"/>
        <color rgb="FF000000"/>
        <rFont val="Calibri"/>
        <family val="2"/>
        <charset val="238"/>
      </rPr>
      <t>v tmavě šedé barvě</t>
    </r>
    <r>
      <rPr>
        <sz val="11"/>
        <color rgb="FF000000"/>
        <rFont val="Calibri"/>
        <family val="2"/>
        <charset val="238"/>
      </rPr>
      <t xml:space="preserve">. 
Skrytá podnož. 
Potah v sundavacím provedení.
Rozměry:
výška sedáku minimálně 40 cm, 
hloubka sedáku minimálně 60 cm, 
výška opěradla minimálně 126 cm.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</si>
</sst>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D4" zoomScaleNormal="100" workbookViewId="0">
      <selection activeCell="G8" sqref="G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9.85546875" style="1" customWidth="1"/>
    <col min="7" max="7" width="35.28515625" style="4" customWidth="1"/>
    <col min="8" max="8" width="20.5703125" style="4" customWidth="1"/>
    <col min="9" max="9" width="21.28515625" style="4" customWidth="1"/>
    <col min="10" max="10" width="23" style="4" customWidth="1"/>
    <col min="11" max="11" width="16.7109375" style="1" customWidth="1"/>
    <col min="12" max="12" width="43.140625" customWidth="1"/>
    <col min="13" max="13" width="31.85546875" customWidth="1"/>
    <col min="14" max="14" width="25.42578125" customWidth="1"/>
    <col min="15" max="15" width="32.7109375" style="4" customWidth="1"/>
    <col min="16" max="16" width="20.5703125" style="4" customWidth="1"/>
    <col min="17" max="17" width="20.425781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5.28515625" style="5" customWidth="1"/>
  </cols>
  <sheetData>
    <row r="1" spans="1:23" ht="39" customHeight="1" x14ac:dyDescent="0.25">
      <c r="B1" s="66" t="s">
        <v>36</v>
      </c>
      <c r="C1" s="66"/>
      <c r="D1" s="66"/>
      <c r="E1" s="66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54"/>
      <c r="H2" s="55"/>
      <c r="I2" s="55"/>
      <c r="J2" s="55"/>
      <c r="K2" s="55"/>
      <c r="L2" s="55"/>
      <c r="M2" s="55"/>
      <c r="N2" s="55"/>
      <c r="O2" s="55"/>
      <c r="P2" s="55"/>
      <c r="Q2" s="1"/>
      <c r="S2" s="6"/>
      <c r="T2" s="6"/>
      <c r="U2" s="6"/>
      <c r="V2" s="6"/>
      <c r="W2" s="6"/>
    </row>
    <row r="3" spans="1:23" ht="17.25" customHeight="1" x14ac:dyDescent="0.25">
      <c r="B3" s="8"/>
      <c r="C3" s="9" t="s">
        <v>0</v>
      </c>
      <c r="D3" s="56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  <c r="P3" s="55"/>
      <c r="Q3" s="5"/>
      <c r="R3" s="10"/>
      <c r="S3" s="10"/>
      <c r="U3" s="10"/>
    </row>
    <row r="4" spans="1:23" ht="17.25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41</v>
      </c>
      <c r="M6" s="19" t="s">
        <v>13</v>
      </c>
      <c r="N6" s="21" t="s">
        <v>14</v>
      </c>
      <c r="O6" s="19" t="s">
        <v>15</v>
      </c>
      <c r="P6" s="19" t="s">
        <v>34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79.25" customHeight="1" thickTop="1" x14ac:dyDescent="0.25">
      <c r="A7" s="23"/>
      <c r="B7" s="36">
        <v>1</v>
      </c>
      <c r="C7" s="37" t="s">
        <v>37</v>
      </c>
      <c r="D7" s="38">
        <v>2</v>
      </c>
      <c r="E7" s="39" t="s">
        <v>23</v>
      </c>
      <c r="F7" s="40" t="s">
        <v>46</v>
      </c>
      <c r="G7" s="71"/>
      <c r="H7" s="37" t="s">
        <v>32</v>
      </c>
      <c r="I7" s="37" t="s">
        <v>32</v>
      </c>
      <c r="J7" s="67" t="s">
        <v>35</v>
      </c>
      <c r="K7" s="69" t="s">
        <v>39</v>
      </c>
      <c r="L7" s="67" t="s">
        <v>40</v>
      </c>
      <c r="M7" s="62" t="s">
        <v>45</v>
      </c>
      <c r="N7" s="67" t="s">
        <v>43</v>
      </c>
      <c r="O7" s="67" t="s">
        <v>44</v>
      </c>
      <c r="P7" s="62" t="s">
        <v>42</v>
      </c>
      <c r="Q7" s="41">
        <f>D7*R7</f>
        <v>70000</v>
      </c>
      <c r="R7" s="42">
        <v>35000</v>
      </c>
      <c r="S7" s="73"/>
      <c r="T7" s="43">
        <f>D7*S7</f>
        <v>0</v>
      </c>
      <c r="U7" s="44" t="str">
        <f>IF(ISNUMBER(S7), IF(S7&gt;R7,"NEVYHOVUJE","VYHOVUJE")," ")</f>
        <v xml:space="preserve"> </v>
      </c>
      <c r="V7" s="67"/>
      <c r="W7" s="64" t="s">
        <v>31</v>
      </c>
    </row>
    <row r="8" spans="1:23" ht="185.25" customHeight="1" thickBot="1" x14ac:dyDescent="0.3">
      <c r="A8" s="23"/>
      <c r="B8" s="45">
        <v>2</v>
      </c>
      <c r="C8" s="46" t="s">
        <v>38</v>
      </c>
      <c r="D8" s="47">
        <v>4</v>
      </c>
      <c r="E8" s="48" t="s">
        <v>23</v>
      </c>
      <c r="F8" s="49" t="s">
        <v>47</v>
      </c>
      <c r="G8" s="72"/>
      <c r="H8" s="46" t="s">
        <v>32</v>
      </c>
      <c r="I8" s="46" t="s">
        <v>32</v>
      </c>
      <c r="J8" s="68"/>
      <c r="K8" s="70"/>
      <c r="L8" s="68"/>
      <c r="M8" s="63"/>
      <c r="N8" s="68"/>
      <c r="O8" s="68"/>
      <c r="P8" s="63"/>
      <c r="Q8" s="50">
        <f>D8*R8</f>
        <v>208000</v>
      </c>
      <c r="R8" s="51">
        <v>52000</v>
      </c>
      <c r="S8" s="74"/>
      <c r="T8" s="52">
        <f>D8*S8</f>
        <v>0</v>
      </c>
      <c r="U8" s="53" t="str">
        <f t="shared" ref="U8" si="0">IF(ISNUMBER(S8), IF(S8&gt;R8,"NEVYHOVUJE","VYHOVUJE")," ")</f>
        <v xml:space="preserve"> </v>
      </c>
      <c r="V8" s="68"/>
      <c r="W8" s="65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58" t="s">
        <v>24</v>
      </c>
      <c r="C10" s="58"/>
      <c r="D10" s="58"/>
      <c r="E10" s="58"/>
      <c r="F10" s="58"/>
      <c r="G10" s="58"/>
      <c r="H10" s="58"/>
      <c r="I10" s="58"/>
      <c r="J10" s="58"/>
      <c r="K10" s="12"/>
      <c r="L10" s="12"/>
      <c r="M10" s="25"/>
      <c r="N10" s="25"/>
      <c r="O10" s="25"/>
      <c r="P10" s="26"/>
      <c r="Q10" s="26"/>
      <c r="R10" s="27" t="s">
        <v>25</v>
      </c>
      <c r="S10" s="59" t="s">
        <v>26</v>
      </c>
      <c r="T10" s="59"/>
      <c r="U10" s="59"/>
      <c r="V10" s="17"/>
    </row>
    <row r="11" spans="1:23" ht="33" customHeight="1" thickTop="1" thickBot="1" x14ac:dyDescent="0.3">
      <c r="B11" s="60" t="s">
        <v>33</v>
      </c>
      <c r="C11" s="60"/>
      <c r="D11" s="60"/>
      <c r="E11" s="60"/>
      <c r="F11" s="60"/>
      <c r="G11" s="60"/>
      <c r="H11" s="57"/>
      <c r="I11" s="57"/>
      <c r="J11" s="28"/>
      <c r="M11" s="29"/>
      <c r="N11" s="29"/>
      <c r="O11" s="29"/>
      <c r="P11" s="30"/>
      <c r="Q11" s="30"/>
      <c r="R11" s="31">
        <f>SUM(Q7:Q8)</f>
        <v>278000</v>
      </c>
      <c r="S11" s="61">
        <f>SUM(T7:T8)</f>
        <v>0</v>
      </c>
      <c r="T11" s="61"/>
      <c r="U11" s="61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</sheetData>
  <sheetProtection algorithmName="SHA-512" hashValue="WSXZArdIZzklMaXlEXbkDICK5yTKq3dn+SEp5Erbe4RhU/9gDjylTSZTHju2useEaezf8o0pqk8k+QsYLYX1og==" saltValue="FHnoqOpPiyKVw/hMK74Bng==" spinCount="100000" sheet="1" objects="1" scenarios="1" selectLockedCells="1"/>
  <mergeCells count="14">
    <mergeCell ref="W7:W8"/>
    <mergeCell ref="B1:E1"/>
    <mergeCell ref="J7:J8"/>
    <mergeCell ref="K7:K8"/>
    <mergeCell ref="M7:M8"/>
    <mergeCell ref="V7:V8"/>
    <mergeCell ref="L7:L8"/>
    <mergeCell ref="N7:N8"/>
    <mergeCell ref="O7:O8"/>
    <mergeCell ref="B10:J10"/>
    <mergeCell ref="S10:U10"/>
    <mergeCell ref="B11:G11"/>
    <mergeCell ref="S11:U11"/>
    <mergeCell ref="P7:P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4">
    <dataValidation type="list" allowBlank="1" showInputMessage="1" showErrorMessage="1" sqref="K7" xr:uid="{7238BBBE-8406-41CE-BC56-F91A36AFC67F}">
      <formula1>"ANO,NE"</formula1>
    </dataValidation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2024-07-09T12:02:31Z</cp:lastPrinted>
  <dcterms:created xsi:type="dcterms:W3CDTF">2014-03-05T12:43:32Z</dcterms:created>
  <dcterms:modified xsi:type="dcterms:W3CDTF">2025-06-23T06:42:55Z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